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fabricio.martins\Desktop\Artefatos MDSa revisados\1.Negócio\"/>
    </mc:Choice>
  </mc:AlternateContent>
  <xr:revisionPtr revIDLastSave="0" documentId="13_ncr:1_{1781D20F-D92E-478D-BB0C-B44176508DD7}" xr6:coauthVersionLast="36" xr6:coauthVersionMax="40" xr10:uidLastSave="{00000000-0000-0000-0000-000000000000}"/>
  <bookViews>
    <workbookView xWindow="-120" yWindow="-120" windowWidth="20730" windowHeight="11310" xr2:uid="{00000000-000D-0000-FFFF-FFFF00000000}"/>
  </bookViews>
  <sheets>
    <sheet name="Histórico de Revisões" sheetId="3" r:id="rId1"/>
    <sheet name="Backlog de Produto" sheetId="2" r:id="rId2"/>
    <sheet name="Bkl Visão Sprint" sheetId="4" r:id="rId3"/>
    <sheet name="Bkl Visão Release" sheetId="5" r:id="rId4"/>
    <sheet name="Indicador_xpto" sheetId="1" state="hidden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2" l="1"/>
  <c r="B12" i="1" l="1"/>
  <c r="B9" i="1" l="1"/>
  <c r="E12" i="1"/>
  <c r="E11" i="1"/>
  <c r="C12" i="1"/>
  <c r="C11" i="1"/>
  <c r="D12" i="1"/>
  <c r="D11" i="1"/>
  <c r="B11" i="1"/>
  <c r="C9" i="1"/>
  <c r="D9" i="1" l="1"/>
  <c r="E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Fabiano</author>
  </authors>
  <commentList>
    <comment ref="F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 xml:space="preserve">Instrução:
</t>
        </r>
        <r>
          <rPr>
            <sz val="9"/>
            <color indexed="81"/>
            <rFont val="Segoe UI"/>
            <family val="2"/>
          </rPr>
          <t xml:space="preserve">
1 -&gt; Alta
2 -&gt; Média
3 -&gt; Baixa</t>
        </r>
      </text>
    </comment>
    <comment ref="G3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 xml:space="preserve">Instrução:
</t>
        </r>
        <r>
          <rPr>
            <sz val="9"/>
            <color indexed="81"/>
            <rFont val="Segoe UI"/>
            <family val="2"/>
          </rPr>
          <t xml:space="preserve">
Conforme Guia de Pontuação de História de Usuário
</t>
        </r>
      </text>
    </comment>
  </commentList>
</comments>
</file>

<file path=xl/sharedStrings.xml><?xml version="1.0" encoding="utf-8"?>
<sst xmlns="http://schemas.openxmlformats.org/spreadsheetml/2006/main" count="90" uniqueCount="64">
  <si>
    <t>SPRINTS</t>
  </si>
  <si>
    <t>Total DEV</t>
  </si>
  <si>
    <t>Planejado</t>
  </si>
  <si>
    <t>-</t>
  </si>
  <si>
    <t>SPs acumulados</t>
  </si>
  <si>
    <t>Horas</t>
  </si>
  <si>
    <t>Sprints Restantes</t>
  </si>
  <si>
    <t>PROJETO XPTO</t>
  </si>
  <si>
    <t>story points previstos</t>
  </si>
  <si>
    <t>Produtividade (h/SP)</t>
  </si>
  <si>
    <t>story potins realizados</t>
  </si>
  <si>
    <t>Descrição</t>
  </si>
  <si>
    <t>Prioridade</t>
  </si>
  <si>
    <t>Sprint</t>
  </si>
  <si>
    <t>REAL</t>
  </si>
  <si>
    <t>PREVISTO</t>
  </si>
  <si>
    <t>Release</t>
  </si>
  <si>
    <t>Necessidade de negocio</t>
  </si>
  <si>
    <t>Planejar release</t>
  </si>
  <si>
    <t>1.0</t>
  </si>
  <si>
    <t>Nome do Projeto:</t>
  </si>
  <si>
    <t>[Informar o nome do projeto]</t>
  </si>
  <si>
    <t>Informações do Template</t>
  </si>
  <si>
    <t>Versão:</t>
  </si>
  <si>
    <t>Publicado em:</t>
  </si>
  <si>
    <t>Histórico de Revisões</t>
  </si>
  <si>
    <t>Data</t>
  </si>
  <si>
    <t>Versão</t>
  </si>
  <si>
    <t>Autor</t>
  </si>
  <si>
    <t>[dd/mm/aaaa]</t>
  </si>
  <si>
    <t>[X.X]</t>
  </si>
  <si>
    <t>[Descrever ação realizada no ciclo]</t>
  </si>
  <si>
    <t>[Responsável pela execução]</t>
  </si>
  <si>
    <r>
      <t xml:space="preserve">Ministério da Saúde
</t>
    </r>
    <r>
      <rPr>
        <sz val="9"/>
        <color rgb="FF000000"/>
        <rFont val="Arial"/>
        <family val="2"/>
        <charset val="1"/>
      </rPr>
      <t xml:space="preserve">Secretaria Executiva
Departamento de Informática do SUS
Coordenação-Geral de Análise e Manutenção
</t>
    </r>
    <r>
      <rPr>
        <sz val="11"/>
        <color rgb="FF000000"/>
        <rFont val="Arial"/>
        <family val="2"/>
        <charset val="1"/>
      </rPr>
      <t xml:space="preserve">
</t>
    </r>
    <r>
      <rPr>
        <b/>
        <sz val="10"/>
        <color rgb="FF000000"/>
        <rFont val="Arial"/>
        <family val="2"/>
        <charset val="1"/>
      </rPr>
      <t>METODOLOGIA DE DESENVOLVIMENTO DE SOFTWARE ÁGIL - MDSA</t>
    </r>
  </si>
  <si>
    <t>[nome da história de usuário]</t>
  </si>
  <si>
    <t>[pontue a história de usuário]</t>
  </si>
  <si>
    <t>[informe qual a história de usuário ela depende]</t>
  </si>
  <si>
    <t>[informe qual a sprint atual da história de usuário]</t>
  </si>
  <si>
    <t>[informe qual a release atual da história de usuário]</t>
  </si>
  <si>
    <t>Tipo da Sprint</t>
  </si>
  <si>
    <t>Data Registro</t>
  </si>
  <si>
    <t>Aceite</t>
  </si>
  <si>
    <t>[informe a prioridade negocial da história de usuário]</t>
  </si>
  <si>
    <t>Pontos de História</t>
  </si>
  <si>
    <t>[informe qual o tipo de sprint a história de usuário está associada]</t>
  </si>
  <si>
    <t>Data Homologação Release</t>
  </si>
  <si>
    <t>EM CONSTRUÇÃO</t>
  </si>
  <si>
    <t>História de Usuário</t>
  </si>
  <si>
    <t>Backlog do Produto - Visão da Sprint</t>
  </si>
  <si>
    <t>Rótulos de Linha</t>
  </si>
  <si>
    <t>Total Geral</t>
  </si>
  <si>
    <t>Soma de Pontos de História</t>
  </si>
  <si>
    <t>Backlog do Produto - Visão da Release</t>
  </si>
  <si>
    <t>Demanda</t>
  </si>
  <si>
    <t>[número da demanda]</t>
  </si>
  <si>
    <t>Data de entrega da Sprint</t>
  </si>
  <si>
    <t>Data de entrega da Release</t>
  </si>
  <si>
    <r>
      <t xml:space="preserve">Ministério da Saúde
</t>
    </r>
    <r>
      <rPr>
        <sz val="9"/>
        <color rgb="FF000000"/>
        <rFont val="Arial"/>
        <family val="2"/>
      </rPr>
      <t xml:space="preserve">Secretaria Executiva
Departamento de Informática do SUS
Coordenação-Geral de Análise e Manutenção
</t>
    </r>
    <r>
      <rPr>
        <sz val="11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METODOLOGIA DE DESENVOLVIMENTO DE SOFTWARE ÁGIL - MDSA</t>
    </r>
  </si>
  <si>
    <t>Código ETE</t>
  </si>
  <si>
    <t>Nome da HU</t>
  </si>
  <si>
    <t>[ETE_001]</t>
  </si>
  <si>
    <t>[Cadastrar_Medicamentos]</t>
  </si>
  <si>
    <t>Dependência Técnica</t>
  </si>
  <si>
    <t>Plano de Trabalho / Backlog do Produto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</si>
</sst>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FFFFFF"/>
      <name val="Arial"/>
      <family val="2"/>
    </font>
    <font>
      <b/>
      <sz val="10"/>
      <name val="Arial"/>
      <family val="2"/>
    </font>
    <font>
      <sz val="11"/>
      <color rgb="FFFFFFFF"/>
      <name val="Arial"/>
      <family val="2"/>
    </font>
    <font>
      <i/>
      <sz val="10"/>
      <color rgb="FF4F81BD"/>
      <name val="Arial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b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rgb="FF00A933"/>
      </patternFill>
    </fill>
    <fill>
      <patternFill patternType="solid">
        <fgColor rgb="FFFFFF00"/>
        <bgColor rgb="FFFFC000"/>
      </patternFill>
    </fill>
    <fill>
      <patternFill patternType="solid">
        <fgColor rgb="FF376092"/>
        <bgColor rgb="FF366092"/>
      </patternFill>
    </fill>
    <fill>
      <patternFill patternType="solid">
        <fgColor rgb="FF558ED5"/>
        <bgColor rgb="FF4F81BD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4" borderId="4" xfId="0" applyFont="1" applyFill="1" applyBorder="1"/>
    <xf numFmtId="1" fontId="3" fillId="4" borderId="0" xfId="0" applyNumberFormat="1" applyFont="1" applyFill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0" fontId="2" fillId="0" borderId="4" xfId="0" applyFont="1" applyBorder="1"/>
    <xf numFmtId="1" fontId="0" fillId="5" borderId="0" xfId="0" applyNumberFormat="1" applyFill="1" applyAlignment="1">
      <alignment horizontal="center"/>
    </xf>
    <xf numFmtId="1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4" fillId="6" borderId="6" xfId="0" applyFont="1" applyFill="1" applyBorder="1"/>
    <xf numFmtId="1" fontId="3" fillId="6" borderId="7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2" fillId="7" borderId="4" xfId="0" applyFont="1" applyFill="1" applyBorder="1"/>
    <xf numFmtId="1" fontId="3" fillId="7" borderId="0" xfId="0" applyNumberFormat="1" applyFont="1" applyFill="1" applyAlignment="1">
      <alignment horizontal="center"/>
    </xf>
    <xf numFmtId="1" fontId="1" fillId="7" borderId="5" xfId="0" applyNumberFormat="1" applyFont="1" applyFill="1" applyBorder="1" applyAlignment="1">
      <alignment horizont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15" fillId="0" borderId="0" xfId="0" applyFont="1" applyAlignment="1">
      <alignment vertical="center"/>
    </xf>
    <xf numFmtId="0" fontId="16" fillId="3" borderId="9" xfId="0" applyFont="1" applyFill="1" applyBorder="1" applyAlignment="1">
      <alignment horizontal="center" vertical="center" wrapText="1"/>
    </xf>
    <xf numFmtId="0" fontId="15" fillId="15" borderId="9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1" fontId="19" fillId="6" borderId="9" xfId="0" applyNumberFormat="1" applyFont="1" applyFill="1" applyBorder="1" applyAlignment="1">
      <alignment horizontal="center" vertical="center"/>
    </xf>
    <xf numFmtId="0" fontId="14" fillId="8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2" fillId="8" borderId="4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164" fontId="21" fillId="8" borderId="0" xfId="0" applyNumberFormat="1" applyFont="1" applyFill="1" applyAlignment="1" applyProtection="1">
      <alignment vertical="center" wrapText="1"/>
      <protection locked="0"/>
    </xf>
    <xf numFmtId="0" fontId="22" fillId="8" borderId="0" xfId="0" applyFont="1" applyFill="1"/>
    <xf numFmtId="0" fontId="20" fillId="8" borderId="4" xfId="0" applyFont="1" applyFill="1" applyBorder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3" fillId="13" borderId="13" xfId="0" applyFont="1" applyFill="1" applyBorder="1" applyAlignment="1">
      <alignment horizontal="left" vertical="center" wrapText="1"/>
    </xf>
    <xf numFmtId="0" fontId="25" fillId="8" borderId="0" xfId="0" applyFont="1" applyFill="1" applyAlignment="1" applyProtection="1">
      <alignment vertical="center"/>
      <protection locked="0"/>
    </xf>
    <xf numFmtId="0" fontId="14" fillId="0" borderId="0" xfId="0" applyFont="1"/>
    <xf numFmtId="0" fontId="19" fillId="8" borderId="4" xfId="0" applyFont="1" applyFill="1" applyBorder="1" applyAlignment="1">
      <alignment vertical="center"/>
    </xf>
    <xf numFmtId="0" fontId="19" fillId="8" borderId="0" xfId="0" applyFont="1" applyFill="1" applyAlignment="1">
      <alignment vertical="center"/>
    </xf>
    <xf numFmtId="0" fontId="19" fillId="8" borderId="0" xfId="0" applyFont="1" applyFill="1" applyAlignment="1">
      <alignment vertical="center" wrapText="1"/>
    </xf>
    <xf numFmtId="0" fontId="19" fillId="8" borderId="5" xfId="0" applyFont="1" applyFill="1" applyBorder="1" applyAlignment="1">
      <alignment vertical="center"/>
    </xf>
    <xf numFmtId="0" fontId="22" fillId="0" borderId="0" xfId="0" applyFont="1" applyProtection="1">
      <protection locked="0"/>
    </xf>
    <xf numFmtId="0" fontId="25" fillId="0" borderId="15" xfId="0" applyFont="1" applyBorder="1" applyAlignment="1">
      <alignment horizontal="left" vertical="center"/>
    </xf>
    <xf numFmtId="0" fontId="22" fillId="0" borderId="0" xfId="0" applyFont="1"/>
    <xf numFmtId="0" fontId="27" fillId="14" borderId="15" xfId="0" applyFont="1" applyFill="1" applyBorder="1" applyAlignment="1">
      <alignment horizontal="center" vertical="center" wrapText="1"/>
    </xf>
    <xf numFmtId="0" fontId="27" fillId="14" borderId="9" xfId="0" applyFont="1" applyFill="1" applyBorder="1" applyAlignment="1">
      <alignment horizontal="center" vertical="center" wrapText="1"/>
    </xf>
    <xf numFmtId="0" fontId="27" fillId="14" borderId="14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164" fontId="24" fillId="0" borderId="15" xfId="0" applyNumberFormat="1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49" fontId="24" fillId="0" borderId="9" xfId="0" applyNumberFormat="1" applyFont="1" applyBorder="1" applyAlignment="1" applyProtection="1">
      <alignment horizontal="center" vertical="center" wrapText="1"/>
      <protection locked="0"/>
    </xf>
    <xf numFmtId="49" fontId="24" fillId="0" borderId="14" xfId="0" applyNumberFormat="1" applyFont="1" applyBorder="1" applyAlignment="1" applyProtection="1">
      <alignment horizontal="center" vertical="center" wrapText="1"/>
      <protection locked="0"/>
    </xf>
    <xf numFmtId="164" fontId="24" fillId="0" borderId="16" xfId="0" applyNumberFormat="1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49" fontId="24" fillId="0" borderId="17" xfId="0" applyNumberFormat="1" applyFont="1" applyBorder="1" applyAlignment="1" applyProtection="1">
      <alignment horizontal="center" vertical="center" wrapText="1"/>
      <protection locked="0"/>
    </xf>
    <xf numFmtId="49" fontId="24" fillId="0" borderId="18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5" fillId="0" borderId="0" xfId="0" applyFont="1"/>
    <xf numFmtId="0" fontId="20" fillId="8" borderId="0" xfId="0" applyFont="1" applyFill="1" applyAlignment="1" applyProtection="1">
      <alignment vertical="center"/>
      <protection locked="0"/>
    </xf>
    <xf numFmtId="0" fontId="15" fillId="0" borderId="0" xfId="0" applyFont="1" applyAlignment="1">
      <alignment vertical="center" wrapText="1"/>
    </xf>
    <xf numFmtId="0" fontId="0" fillId="0" borderId="0" xfId="0" applyNumberFormat="1"/>
    <xf numFmtId="14" fontId="17" fillId="0" borderId="9" xfId="0" applyNumberFormat="1" applyFont="1" applyBorder="1" applyAlignment="1">
      <alignment horizontal="center" vertical="center" wrapText="1"/>
    </xf>
    <xf numFmtId="0" fontId="26" fillId="13" borderId="15" xfId="0" applyFont="1" applyFill="1" applyBorder="1" applyAlignment="1">
      <alignment horizontal="center" vertical="center" wrapText="1"/>
    </xf>
    <xf numFmtId="0" fontId="26" fillId="13" borderId="9" xfId="0" applyFont="1" applyFill="1" applyBorder="1" applyAlignment="1">
      <alignment horizontal="center" vertical="center" wrapText="1"/>
    </xf>
    <xf numFmtId="0" fontId="26" fillId="13" borderId="14" xfId="0" applyFont="1" applyFill="1" applyBorder="1" applyAlignment="1">
      <alignment horizontal="center" vertical="center" wrapText="1"/>
    </xf>
    <xf numFmtId="165" fontId="25" fillId="0" borderId="9" xfId="0" applyNumberFormat="1" applyFont="1" applyBorder="1" applyAlignment="1">
      <alignment horizontal="left" vertical="center"/>
    </xf>
    <xf numFmtId="165" fontId="25" fillId="0" borderId="14" xfId="0" applyNumberFormat="1" applyFont="1" applyBorder="1" applyAlignment="1">
      <alignment horizontal="left" vertical="center"/>
    </xf>
    <xf numFmtId="17" fontId="25" fillId="0" borderId="9" xfId="0" applyNumberFormat="1" applyFont="1" applyBorder="1" applyAlignment="1">
      <alignment horizontal="left" vertical="center"/>
    </xf>
    <xf numFmtId="17" fontId="25" fillId="0" borderId="14" xfId="0" applyNumberFormat="1" applyFont="1" applyBorder="1" applyAlignment="1">
      <alignment horizontal="left"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164" fontId="21" fillId="11" borderId="4" xfId="0" applyNumberFormat="1" applyFont="1" applyFill="1" applyBorder="1" applyAlignment="1" applyProtection="1">
      <alignment horizontal="center" vertical="center" wrapText="1"/>
      <protection locked="0"/>
    </xf>
    <xf numFmtId="164" fontId="21" fillId="11" borderId="0" xfId="0" applyNumberFormat="1" applyFont="1" applyFill="1" applyAlignment="1" applyProtection="1">
      <alignment horizontal="center" vertical="center" wrapText="1"/>
      <protection locked="0"/>
    </xf>
    <xf numFmtId="164" fontId="21" fillId="11" borderId="5" xfId="0" applyNumberFormat="1" applyFont="1" applyFill="1" applyBorder="1" applyAlignment="1" applyProtection="1">
      <alignment horizontal="center" vertical="center" wrapText="1"/>
      <protection locked="0"/>
    </xf>
    <xf numFmtId="0" fontId="22" fillId="12" borderId="4" xfId="0" applyFont="1" applyFill="1" applyBorder="1" applyAlignment="1">
      <alignment horizontal="center"/>
    </xf>
    <xf numFmtId="0" fontId="22" fillId="12" borderId="0" xfId="0" applyFont="1" applyFill="1" applyAlignment="1">
      <alignment horizontal="center"/>
    </xf>
    <xf numFmtId="0" fontId="22" fillId="12" borderId="5" xfId="0" applyFont="1" applyFill="1" applyBorder="1" applyAlignment="1">
      <alignment horizontal="center"/>
    </xf>
    <xf numFmtId="49" fontId="24" fillId="0" borderId="9" xfId="0" applyNumberFormat="1" applyFont="1" applyBorder="1" applyAlignment="1" applyProtection="1">
      <alignment horizontal="left" vertical="center" wrapText="1"/>
      <protection locked="0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0" fontId="15" fillId="9" borderId="9" xfId="0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Projeto XPTO - Product Burndown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0025371828521436E-2"/>
          <c:y val="0.29047940580688725"/>
          <c:w val="0.9155301837270341"/>
          <c:h val="0.61465952812616853"/>
        </c:manualLayout>
      </c:layout>
      <c:lineChart>
        <c:grouping val="stacked"/>
        <c:varyColors val="0"/>
        <c:ser>
          <c:idx val="0"/>
          <c:order val="0"/>
          <c:tx>
            <c:strRef>
              <c:f>Indicador_xpto!$A$11</c:f>
              <c:strCache>
                <c:ptCount val="1"/>
                <c:pt idx="0">
                  <c:v>PREVISTO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Indicador_xpto!$B$11:$E$11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4-48CC-8008-B52680738900}"/>
            </c:ext>
          </c:extLst>
        </c:ser>
        <c:ser>
          <c:idx val="1"/>
          <c:order val="1"/>
          <c:tx>
            <c:strRef>
              <c:f>Indicador_xpto!$A$12</c:f>
              <c:strCache>
                <c:ptCount val="1"/>
                <c:pt idx="0">
                  <c:v>REAL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Indicador_xpto!$B$12:$E$12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54-48CC-8008-B52680738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502152"/>
        <c:axId val="396502544"/>
      </c:lineChart>
      <c:catAx>
        <c:axId val="3965021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6502544"/>
        <c:crosses val="autoZero"/>
        <c:auto val="1"/>
        <c:lblAlgn val="ctr"/>
        <c:lblOffset val="100"/>
        <c:noMultiLvlLbl val="0"/>
      </c:catAx>
      <c:valAx>
        <c:axId val="39650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6502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152280</xdr:colOff>
      <xdr:row>0</xdr:row>
      <xdr:rowOff>123840</xdr:rowOff>
    </xdr:from>
    <xdr:to>
      <xdr:col>0</xdr:col>
      <xdr:colOff>152640</xdr:colOff>
      <xdr:row>0</xdr:row>
      <xdr:rowOff>131040</xdr:rowOff>
    </xdr:to>
    <xdr:pic>
      <xdr:nvPicPr>
        <xdr:cNvPr id="31" name="Picture 1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12384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0</xdr:row>
      <xdr:rowOff>0</xdr:rowOff>
    </xdr:from>
    <xdr:to>
      <xdr:col>0</xdr:col>
      <xdr:colOff>152640</xdr:colOff>
      <xdr:row>0</xdr:row>
      <xdr:rowOff>7200</xdr:rowOff>
    </xdr:to>
    <xdr:pic>
      <xdr:nvPicPr>
        <xdr:cNvPr id="35" name="Picture 1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0</xdr:row>
      <xdr:rowOff>123840</xdr:rowOff>
    </xdr:from>
    <xdr:to>
      <xdr:col>0</xdr:col>
      <xdr:colOff>152640</xdr:colOff>
      <xdr:row>0</xdr:row>
      <xdr:rowOff>131040</xdr:rowOff>
    </xdr:to>
    <xdr:pic>
      <xdr:nvPicPr>
        <xdr:cNvPr id="40" name="Picture 1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12384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0</xdr:row>
      <xdr:rowOff>0</xdr:rowOff>
    </xdr:from>
    <xdr:to>
      <xdr:col>0</xdr:col>
      <xdr:colOff>152640</xdr:colOff>
      <xdr:row>0</xdr:row>
      <xdr:rowOff>7200</xdr:rowOff>
    </xdr:to>
    <xdr:pic>
      <xdr:nvPicPr>
        <xdr:cNvPr id="41" name="Picture 1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0"/>
          <a:ext cx="360" cy="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152280</xdr:colOff>
      <xdr:row>0</xdr:row>
      <xdr:rowOff>123840</xdr:rowOff>
    </xdr:from>
    <xdr:to>
      <xdr:col>0</xdr:col>
      <xdr:colOff>152640</xdr:colOff>
      <xdr:row>0</xdr:row>
      <xdr:rowOff>131040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12384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0</xdr:row>
      <xdr:rowOff>0</xdr:rowOff>
    </xdr:from>
    <xdr:to>
      <xdr:col>0</xdr:col>
      <xdr:colOff>152640</xdr:colOff>
      <xdr:row>0</xdr:row>
      <xdr:rowOff>7200</xdr:rowOff>
    </xdr:to>
    <xdr:pic>
      <xdr:nvPicPr>
        <xdr:cNvPr id="3" name="Picture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0</xdr:row>
      <xdr:rowOff>123840</xdr:rowOff>
    </xdr:from>
    <xdr:to>
      <xdr:col>0</xdr:col>
      <xdr:colOff>152640</xdr:colOff>
      <xdr:row>0</xdr:row>
      <xdr:rowOff>131040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12384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0</xdr:row>
      <xdr:rowOff>0</xdr:rowOff>
    </xdr:from>
    <xdr:to>
      <xdr:col>0</xdr:col>
      <xdr:colOff>152640</xdr:colOff>
      <xdr:row>0</xdr:row>
      <xdr:rowOff>7200</xdr:rowOff>
    </xdr:to>
    <xdr:pic>
      <xdr:nvPicPr>
        <xdr:cNvPr id="9" name="Picture 1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0"/>
          <a:ext cx="360" cy="72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</xdr:col>
      <xdr:colOff>152280</xdr:colOff>
      <xdr:row>0</xdr:row>
      <xdr:rowOff>123840</xdr:rowOff>
    </xdr:from>
    <xdr:ext cx="360" cy="7200"/>
    <xdr:pic>
      <xdr:nvPicPr>
        <xdr:cNvPr id="14" name="Picture 14">
          <a:extLst>
            <a:ext uri="{FF2B5EF4-FFF2-40B4-BE49-F238E27FC236}">
              <a16:creationId xmlns:a16="http://schemas.microsoft.com/office/drawing/2014/main" id="{5403361A-F569-4CB1-B013-E29F849A7D9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123840"/>
          <a:ext cx="360" cy="72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152280</xdr:colOff>
      <xdr:row>0</xdr:row>
      <xdr:rowOff>0</xdr:rowOff>
    </xdr:from>
    <xdr:ext cx="360" cy="7200"/>
    <xdr:pic>
      <xdr:nvPicPr>
        <xdr:cNvPr id="15" name="Picture 14">
          <a:extLst>
            <a:ext uri="{FF2B5EF4-FFF2-40B4-BE49-F238E27FC236}">
              <a16:creationId xmlns:a16="http://schemas.microsoft.com/office/drawing/2014/main" id="{2032F9D1-CFEB-47D9-A3C6-1C5AEC03AF2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0"/>
          <a:ext cx="360" cy="72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152280</xdr:colOff>
      <xdr:row>0</xdr:row>
      <xdr:rowOff>123840</xdr:rowOff>
    </xdr:from>
    <xdr:ext cx="360" cy="7200"/>
    <xdr:pic>
      <xdr:nvPicPr>
        <xdr:cNvPr id="20" name="Picture 14">
          <a:extLst>
            <a:ext uri="{FF2B5EF4-FFF2-40B4-BE49-F238E27FC236}">
              <a16:creationId xmlns:a16="http://schemas.microsoft.com/office/drawing/2014/main" id="{996EE027-B237-4253-AF92-12AB786F0A2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123840"/>
          <a:ext cx="360" cy="72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152280</xdr:colOff>
      <xdr:row>0</xdr:row>
      <xdr:rowOff>0</xdr:rowOff>
    </xdr:from>
    <xdr:ext cx="360" cy="7200"/>
    <xdr:pic>
      <xdr:nvPicPr>
        <xdr:cNvPr id="21" name="Picture 14">
          <a:extLst>
            <a:ext uri="{FF2B5EF4-FFF2-40B4-BE49-F238E27FC236}">
              <a16:creationId xmlns:a16="http://schemas.microsoft.com/office/drawing/2014/main" id="{DA9DF5C3-23AF-4DFE-A389-A4E58FB2986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0"/>
          <a:ext cx="360" cy="72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152280</xdr:colOff>
      <xdr:row>0</xdr:row>
      <xdr:rowOff>123840</xdr:rowOff>
    </xdr:from>
    <xdr:ext cx="360" cy="7200"/>
    <xdr:pic>
      <xdr:nvPicPr>
        <xdr:cNvPr id="26" name="Picture 14">
          <a:extLst>
            <a:ext uri="{FF2B5EF4-FFF2-40B4-BE49-F238E27FC236}">
              <a16:creationId xmlns:a16="http://schemas.microsoft.com/office/drawing/2014/main" id="{C5758CA5-A923-40F2-9114-6258C6BBC45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38380" y="123840"/>
          <a:ext cx="360" cy="72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152280</xdr:colOff>
      <xdr:row>0</xdr:row>
      <xdr:rowOff>0</xdr:rowOff>
    </xdr:from>
    <xdr:ext cx="360" cy="7200"/>
    <xdr:pic>
      <xdr:nvPicPr>
        <xdr:cNvPr id="27" name="Picture 14">
          <a:extLst>
            <a:ext uri="{FF2B5EF4-FFF2-40B4-BE49-F238E27FC236}">
              <a16:creationId xmlns:a16="http://schemas.microsoft.com/office/drawing/2014/main" id="{01F3D06B-EB91-4ED2-A8FE-25F5B8EE9F7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38380" y="0"/>
          <a:ext cx="360" cy="72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152280</xdr:colOff>
      <xdr:row>0</xdr:row>
      <xdr:rowOff>123840</xdr:rowOff>
    </xdr:from>
    <xdr:ext cx="360" cy="7200"/>
    <xdr:pic>
      <xdr:nvPicPr>
        <xdr:cNvPr id="28" name="Picture 14">
          <a:extLst>
            <a:ext uri="{FF2B5EF4-FFF2-40B4-BE49-F238E27FC236}">
              <a16:creationId xmlns:a16="http://schemas.microsoft.com/office/drawing/2014/main" id="{775F506B-C28A-4CE0-89DD-BE68ADA8739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38380" y="123840"/>
          <a:ext cx="360" cy="72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152280</xdr:colOff>
      <xdr:row>0</xdr:row>
      <xdr:rowOff>0</xdr:rowOff>
    </xdr:from>
    <xdr:ext cx="360" cy="7200"/>
    <xdr:pic>
      <xdr:nvPicPr>
        <xdr:cNvPr id="29" name="Picture 14">
          <a:extLst>
            <a:ext uri="{FF2B5EF4-FFF2-40B4-BE49-F238E27FC236}">
              <a16:creationId xmlns:a16="http://schemas.microsoft.com/office/drawing/2014/main" id="{68B5664F-AECE-426F-9301-5421EAEB1E3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38380" y="0"/>
          <a:ext cx="360" cy="72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152280</xdr:colOff>
      <xdr:row>0</xdr:row>
      <xdr:rowOff>123840</xdr:rowOff>
    </xdr:from>
    <xdr:to>
      <xdr:col>0</xdr:col>
      <xdr:colOff>152640</xdr:colOff>
      <xdr:row>0</xdr:row>
      <xdr:rowOff>131040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247F6583-C020-48B1-99BA-4F2590A3EB5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12384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0</xdr:row>
      <xdr:rowOff>0</xdr:rowOff>
    </xdr:from>
    <xdr:to>
      <xdr:col>0</xdr:col>
      <xdr:colOff>152640</xdr:colOff>
      <xdr:row>0</xdr:row>
      <xdr:rowOff>7200</xdr:rowOff>
    </xdr:to>
    <xdr:pic>
      <xdr:nvPicPr>
        <xdr:cNvPr id="3" name="Picture 14">
          <a:extLst>
            <a:ext uri="{FF2B5EF4-FFF2-40B4-BE49-F238E27FC236}">
              <a16:creationId xmlns:a16="http://schemas.microsoft.com/office/drawing/2014/main" id="{A262258F-0210-421B-A77A-36ECCEAC760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0</xdr:row>
      <xdr:rowOff>123840</xdr:rowOff>
    </xdr:from>
    <xdr:to>
      <xdr:col>0</xdr:col>
      <xdr:colOff>152640</xdr:colOff>
      <xdr:row>0</xdr:row>
      <xdr:rowOff>131040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id="{AE78869F-D8AE-4C68-ADA7-4CAB6849358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12384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0</xdr:row>
      <xdr:rowOff>0</xdr:rowOff>
    </xdr:from>
    <xdr:to>
      <xdr:col>0</xdr:col>
      <xdr:colOff>152640</xdr:colOff>
      <xdr:row>0</xdr:row>
      <xdr:rowOff>7200</xdr:rowOff>
    </xdr:to>
    <xdr:pic>
      <xdr:nvPicPr>
        <xdr:cNvPr id="9" name="Picture 14">
          <a:extLst>
            <a:ext uri="{FF2B5EF4-FFF2-40B4-BE49-F238E27FC236}">
              <a16:creationId xmlns:a16="http://schemas.microsoft.com/office/drawing/2014/main" id="{C59AE23A-1C7A-46B5-B60E-6DCD887277B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0"/>
          <a:ext cx="360" cy="72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152280</xdr:colOff>
      <xdr:row>0</xdr:row>
      <xdr:rowOff>123840</xdr:rowOff>
    </xdr:from>
    <xdr:ext cx="360" cy="7200"/>
    <xdr:pic>
      <xdr:nvPicPr>
        <xdr:cNvPr id="14" name="Picture 14">
          <a:extLst>
            <a:ext uri="{FF2B5EF4-FFF2-40B4-BE49-F238E27FC236}">
              <a16:creationId xmlns:a16="http://schemas.microsoft.com/office/drawing/2014/main" id="{4C13CDA2-728B-4A02-AF2C-5BD43B9AE79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95330" y="123840"/>
          <a:ext cx="360" cy="72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152280</xdr:colOff>
      <xdr:row>0</xdr:row>
      <xdr:rowOff>0</xdr:rowOff>
    </xdr:from>
    <xdr:ext cx="360" cy="7200"/>
    <xdr:pic>
      <xdr:nvPicPr>
        <xdr:cNvPr id="15" name="Picture 14">
          <a:extLst>
            <a:ext uri="{FF2B5EF4-FFF2-40B4-BE49-F238E27FC236}">
              <a16:creationId xmlns:a16="http://schemas.microsoft.com/office/drawing/2014/main" id="{94514ADB-0A4D-496C-924F-691DB1BFD3B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95330" y="0"/>
          <a:ext cx="360" cy="72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152280</xdr:colOff>
      <xdr:row>0</xdr:row>
      <xdr:rowOff>123840</xdr:rowOff>
    </xdr:from>
    <xdr:ext cx="360" cy="7200"/>
    <xdr:pic>
      <xdr:nvPicPr>
        <xdr:cNvPr id="20" name="Picture 14">
          <a:extLst>
            <a:ext uri="{FF2B5EF4-FFF2-40B4-BE49-F238E27FC236}">
              <a16:creationId xmlns:a16="http://schemas.microsoft.com/office/drawing/2014/main" id="{8EC340DB-1365-4335-8B6E-0366BB6C3B7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95330" y="123840"/>
          <a:ext cx="360" cy="72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152280</xdr:colOff>
      <xdr:row>0</xdr:row>
      <xdr:rowOff>0</xdr:rowOff>
    </xdr:from>
    <xdr:ext cx="360" cy="7200"/>
    <xdr:pic>
      <xdr:nvPicPr>
        <xdr:cNvPr id="21" name="Picture 14">
          <a:extLst>
            <a:ext uri="{FF2B5EF4-FFF2-40B4-BE49-F238E27FC236}">
              <a16:creationId xmlns:a16="http://schemas.microsoft.com/office/drawing/2014/main" id="{14E502DF-4974-42E3-8C6E-BD3F84B6E47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95330" y="0"/>
          <a:ext cx="360" cy="72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152280</xdr:colOff>
      <xdr:row>0</xdr:row>
      <xdr:rowOff>123840</xdr:rowOff>
    </xdr:from>
    <xdr:to>
      <xdr:col>0</xdr:col>
      <xdr:colOff>152640</xdr:colOff>
      <xdr:row>0</xdr:row>
      <xdr:rowOff>131040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C9B5DD32-3C29-4E50-8225-2D93A2C9204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12384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0</xdr:row>
      <xdr:rowOff>0</xdr:rowOff>
    </xdr:from>
    <xdr:to>
      <xdr:col>0</xdr:col>
      <xdr:colOff>152640</xdr:colOff>
      <xdr:row>0</xdr:row>
      <xdr:rowOff>7200</xdr:rowOff>
    </xdr:to>
    <xdr:pic>
      <xdr:nvPicPr>
        <xdr:cNvPr id="3" name="Picture 14">
          <a:extLst>
            <a:ext uri="{FF2B5EF4-FFF2-40B4-BE49-F238E27FC236}">
              <a16:creationId xmlns:a16="http://schemas.microsoft.com/office/drawing/2014/main" id="{FCB61B9D-1D9C-4D7B-A67A-A440AC4AAA1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0</xdr:row>
      <xdr:rowOff>123840</xdr:rowOff>
    </xdr:from>
    <xdr:to>
      <xdr:col>0</xdr:col>
      <xdr:colOff>152640</xdr:colOff>
      <xdr:row>0</xdr:row>
      <xdr:rowOff>131040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id="{8C6AD015-1970-4050-9035-BD6A833B223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12384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0</xdr:row>
      <xdr:rowOff>0</xdr:rowOff>
    </xdr:from>
    <xdr:to>
      <xdr:col>0</xdr:col>
      <xdr:colOff>152640</xdr:colOff>
      <xdr:row>0</xdr:row>
      <xdr:rowOff>7200</xdr:rowOff>
    </xdr:to>
    <xdr:pic>
      <xdr:nvPicPr>
        <xdr:cNvPr id="9" name="Picture 14">
          <a:extLst>
            <a:ext uri="{FF2B5EF4-FFF2-40B4-BE49-F238E27FC236}">
              <a16:creationId xmlns:a16="http://schemas.microsoft.com/office/drawing/2014/main" id="{D037F77C-7A93-42D5-A078-94F6809D4D2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0"/>
          <a:ext cx="360" cy="72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152280</xdr:colOff>
      <xdr:row>0</xdr:row>
      <xdr:rowOff>123840</xdr:rowOff>
    </xdr:from>
    <xdr:ext cx="360" cy="7200"/>
    <xdr:pic>
      <xdr:nvPicPr>
        <xdr:cNvPr id="14" name="Picture 14">
          <a:extLst>
            <a:ext uri="{FF2B5EF4-FFF2-40B4-BE49-F238E27FC236}">
              <a16:creationId xmlns:a16="http://schemas.microsoft.com/office/drawing/2014/main" id="{2C7279A1-0030-4453-89C7-F8E29B15ECB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52430" y="123840"/>
          <a:ext cx="360" cy="72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152280</xdr:colOff>
      <xdr:row>0</xdr:row>
      <xdr:rowOff>0</xdr:rowOff>
    </xdr:from>
    <xdr:ext cx="360" cy="7200"/>
    <xdr:pic>
      <xdr:nvPicPr>
        <xdr:cNvPr id="15" name="Picture 14">
          <a:extLst>
            <a:ext uri="{FF2B5EF4-FFF2-40B4-BE49-F238E27FC236}">
              <a16:creationId xmlns:a16="http://schemas.microsoft.com/office/drawing/2014/main" id="{489B7295-2DAA-4A5C-91E9-8FEC1931C8D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52430" y="0"/>
          <a:ext cx="360" cy="72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152280</xdr:colOff>
      <xdr:row>0</xdr:row>
      <xdr:rowOff>123840</xdr:rowOff>
    </xdr:from>
    <xdr:ext cx="360" cy="7200"/>
    <xdr:pic>
      <xdr:nvPicPr>
        <xdr:cNvPr id="20" name="Picture 14">
          <a:extLst>
            <a:ext uri="{FF2B5EF4-FFF2-40B4-BE49-F238E27FC236}">
              <a16:creationId xmlns:a16="http://schemas.microsoft.com/office/drawing/2014/main" id="{3D9E1637-4D4B-440F-9128-86C6F1A5085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52430" y="123840"/>
          <a:ext cx="360" cy="72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152280</xdr:colOff>
      <xdr:row>0</xdr:row>
      <xdr:rowOff>0</xdr:rowOff>
    </xdr:from>
    <xdr:ext cx="360" cy="7200"/>
    <xdr:pic>
      <xdr:nvPicPr>
        <xdr:cNvPr id="21" name="Picture 14">
          <a:extLst>
            <a:ext uri="{FF2B5EF4-FFF2-40B4-BE49-F238E27FC236}">
              <a16:creationId xmlns:a16="http://schemas.microsoft.com/office/drawing/2014/main" id="{02360B3F-9128-4144-9A46-D6680A3F789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52430" y="0"/>
          <a:ext cx="360" cy="72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</xdr:row>
      <xdr:rowOff>0</xdr:rowOff>
    </xdr:from>
    <xdr:to>
      <xdr:col>13</xdr:col>
      <xdr:colOff>457200</xdr:colOff>
      <xdr:row>15</xdr:row>
      <xdr:rowOff>144780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brício Ferreira Martins" refreshedDate="43552.750610532406" createdVersion="6" refreshedVersion="6" minRefreshableVersion="3" recordCount="8" xr:uid="{CEA0F42E-394D-4530-8FD3-DE718FF05C06}">
  <cacheSource type="worksheet">
    <worksheetSource ref="A3:N11" sheet="Backlog de Produto"/>
  </cacheSource>
  <cacheFields count="14">
    <cacheField name="Data Registro" numFmtId="14">
      <sharedItems/>
    </cacheField>
    <cacheField name="Demanda" numFmtId="0">
      <sharedItems/>
    </cacheField>
    <cacheField name="Código ETE" numFmtId="0">
      <sharedItems/>
    </cacheField>
    <cacheField name="Nome da HU" numFmtId="0">
      <sharedItems count="1">
        <s v="[Cadastrar_Medicamentos]"/>
      </sharedItems>
    </cacheField>
    <cacheField name="História de Usuário" numFmtId="0">
      <sharedItems containsBlank="1" count="7">
        <s v="[nome da história de usuário]"/>
        <s v="h1" u="1"/>
        <m u="1"/>
        <s v="h5" u="1"/>
        <s v="h2" u="1"/>
        <s v="h4" u="1"/>
        <s v="h6" u="1"/>
      </sharedItems>
    </cacheField>
    <cacheField name="Prioridade" numFmtId="0">
      <sharedItems/>
    </cacheField>
    <cacheField name="Pontos de História" numFmtId="0">
      <sharedItems/>
    </cacheField>
    <cacheField name="Dependência Técnica" numFmtId="0">
      <sharedItems/>
    </cacheField>
    <cacheField name="Sprint" numFmtId="0">
      <sharedItems containsMixedTypes="1" containsNumber="1" containsInteger="1" minValue="1" maxValue="3" count="4">
        <s v="[informe qual a sprint atual da história de usuário]"/>
        <n v="3" u="1"/>
        <n v="2" u="1"/>
        <n v="1" u="1"/>
      </sharedItems>
    </cacheField>
    <cacheField name="Data de entrega da Sprint" numFmtId="14">
      <sharedItems/>
    </cacheField>
    <cacheField name="Tipo da Sprint" numFmtId="0">
      <sharedItems/>
    </cacheField>
    <cacheField name="Release" numFmtId="0">
      <sharedItems containsBlank="1" count="2">
        <s v="[informe qual a release atual da história de usuário]"/>
        <m u="1"/>
      </sharedItems>
    </cacheField>
    <cacheField name="Data de entrega da Release" numFmtId="14">
      <sharedItems/>
    </cacheField>
    <cacheField name="Data Homologação Release" numFmtId="1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s v="[dd/mm/aaaa]"/>
    <s v="[número da demanda]"/>
    <s v="[ETE_001]"/>
    <x v="0"/>
    <x v="0"/>
    <s v="[informe a prioridade negocial da história de usuário]"/>
    <s v="[pontue a história de usuário]"/>
    <s v="[informe qual a história de usuário ela depende]"/>
    <x v="0"/>
    <s v="[dd/mm/aaaa]"/>
    <s v="[informe qual o tipo de sprint a história de usuário está associada]"/>
    <x v="0"/>
    <s v="[dd/mm/aaaa]"/>
    <s v="[dd/mm/aaaa]"/>
  </r>
  <r>
    <s v="[dd/mm/aaaa]"/>
    <s v="[número da demanda]"/>
    <s v="[ETE_001]"/>
    <x v="0"/>
    <x v="0"/>
    <s v="[informe a prioridade negocial da história de usuário]"/>
    <s v="[pontue a história de usuário]"/>
    <s v="[informe qual a história de usuário ela depende]"/>
    <x v="0"/>
    <s v="[dd/mm/aaaa]"/>
    <s v="[informe qual o tipo de sprint a história de usuário está associada]"/>
    <x v="0"/>
    <s v="[dd/mm/aaaa]"/>
    <s v="[dd/mm/aaaa]"/>
  </r>
  <r>
    <s v="[dd/mm/aaaa]"/>
    <s v="[número da demanda]"/>
    <s v="[ETE_001]"/>
    <x v="0"/>
    <x v="0"/>
    <s v="[informe a prioridade negocial da história de usuário]"/>
    <s v="[pontue a história de usuário]"/>
    <s v="[informe qual a história de usuário ela depende]"/>
    <x v="0"/>
    <s v="[dd/mm/aaaa]"/>
    <s v="[informe qual o tipo de sprint a história de usuário está associada]"/>
    <x v="0"/>
    <s v="[dd/mm/aaaa]"/>
    <s v="[dd/mm/aaaa]"/>
  </r>
  <r>
    <s v="[dd/mm/aaaa]"/>
    <s v="[número da demanda]"/>
    <s v="[ETE_001]"/>
    <x v="0"/>
    <x v="0"/>
    <s v="[informe a prioridade negocial da história de usuário]"/>
    <s v="[pontue a história de usuário]"/>
    <s v="[informe qual a história de usuário ela depende]"/>
    <x v="0"/>
    <s v="[dd/mm/aaaa]"/>
    <s v="[informe qual o tipo de sprint a história de usuário está associada]"/>
    <x v="0"/>
    <s v="[dd/mm/aaaa]"/>
    <s v="[dd/mm/aaaa]"/>
  </r>
  <r>
    <s v="[dd/mm/aaaa]"/>
    <s v="[número da demanda]"/>
    <s v="[ETE_001]"/>
    <x v="0"/>
    <x v="0"/>
    <s v="[informe a prioridade negocial da história de usuário]"/>
    <s v="[pontue a história de usuário]"/>
    <s v="[informe qual a história de usuário ela depende]"/>
    <x v="0"/>
    <s v="[dd/mm/aaaa]"/>
    <s v="[informe qual o tipo de sprint a história de usuário está associada]"/>
    <x v="0"/>
    <s v="[dd/mm/aaaa]"/>
    <s v="[dd/mm/aaaa]"/>
  </r>
  <r>
    <s v="[dd/mm/aaaa]"/>
    <s v="[número da demanda]"/>
    <s v="[ETE_001]"/>
    <x v="0"/>
    <x v="0"/>
    <s v="[informe a prioridade negocial da história de usuário]"/>
    <s v="[pontue a história de usuário]"/>
    <s v="[informe qual a história de usuário ela depende]"/>
    <x v="0"/>
    <s v="[dd/mm/aaaa]"/>
    <s v="[informe qual o tipo de sprint a história de usuário está associada]"/>
    <x v="0"/>
    <s v="[dd/mm/aaaa]"/>
    <s v="[dd/mm/aaaa]"/>
  </r>
  <r>
    <s v="[dd/mm/aaaa]"/>
    <s v="[número da demanda]"/>
    <s v="[ETE_001]"/>
    <x v="0"/>
    <x v="0"/>
    <s v="[informe a prioridade negocial da história de usuário]"/>
    <s v="[pontue a história de usuário]"/>
    <s v="[informe qual a história de usuário ela depende]"/>
    <x v="0"/>
    <s v="[dd/mm/aaaa]"/>
    <s v="[informe qual o tipo de sprint a história de usuário está associada]"/>
    <x v="0"/>
    <s v="[dd/mm/aaaa]"/>
    <s v="[dd/mm/aaaa]"/>
  </r>
  <r>
    <s v="[dd/mm/aaaa]"/>
    <s v="[número da demanda]"/>
    <s v="[ETE_001]"/>
    <x v="0"/>
    <x v="0"/>
    <s v="[informe a prioridade negocial da história de usuário]"/>
    <s v="[pontue a história de usuário]"/>
    <s v="[informe qual a história de usuário ela depende]"/>
    <x v="0"/>
    <s v="[dd/mm/aaaa]"/>
    <s v="[informe qual o tipo de sprint a história de usuário está associada]"/>
    <x v="0"/>
    <s v="[dd/mm/aaaa]"/>
    <s v="[dd/mm/aaaa]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D0B9EA-8CFE-407D-A122-099D51EED74E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6:B8" firstHeaderRow="1" firstDataRow="1" firstDataCol="1" rowPageCount="1" colPageCount="1"/>
  <pivotFields count="14">
    <pivotField showAll="0"/>
    <pivotField showAll="0"/>
    <pivotField showAll="0"/>
    <pivotField axis="axisRow" showAll="0">
      <items count="2">
        <item x="0"/>
        <item t="default"/>
      </items>
    </pivotField>
    <pivotField showAll="0">
      <items count="8">
        <item x="0"/>
        <item m="1" x="2"/>
        <item m="1" x="1"/>
        <item m="1" x="4"/>
        <item m="1" x="5"/>
        <item m="1" x="3"/>
        <item m="1" x="6"/>
        <item t="default"/>
      </items>
    </pivotField>
    <pivotField showAll="0"/>
    <pivotField dataField="1" showAll="0"/>
    <pivotField showAll="0"/>
    <pivotField axis="axisPage" multipleItemSelectionAllowed="1" showAll="0">
      <items count="5">
        <item x="0"/>
        <item m="1" x="3"/>
        <item h="1" m="1" x="2"/>
        <item h="1" m="1" x="1"/>
        <item t="default"/>
      </items>
    </pivotField>
    <pivotField showAll="0"/>
    <pivotField showAll="0"/>
    <pivotField showAll="0"/>
    <pivotField showAll="0"/>
    <pivotField showAll="0"/>
  </pivotFields>
  <rowFields count="1">
    <field x="3"/>
  </rowFields>
  <rowItems count="2">
    <i>
      <x/>
    </i>
    <i t="grand">
      <x/>
    </i>
  </rowItems>
  <colItems count="1">
    <i/>
  </colItems>
  <pageFields count="1">
    <pageField fld="8" hier="-1"/>
  </pageFields>
  <dataFields count="1">
    <dataField name="Soma de Pontos de História" fld="6" baseField="1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EA4366-035D-4A61-A2C2-F2E435C1D00A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6:B7" firstHeaderRow="1" firstDataRow="1" firstDataCol="1" rowPageCount="1" colPageCount="1"/>
  <pivotFields count="14">
    <pivotField showAll="0"/>
    <pivotField showAll="0"/>
    <pivotField showAll="0"/>
    <pivotField axis="axisRow" showAll="0">
      <items count="2">
        <item x="0"/>
        <item t="default"/>
      </items>
    </pivotField>
    <pivotField showAll="0">
      <items count="8">
        <item x="0"/>
        <item m="1" x="2"/>
        <item m="1" x="1"/>
        <item m="1" x="4"/>
        <item m="1" x="5"/>
        <item m="1" x="3"/>
        <item m="1" x="6"/>
        <item t="default"/>
      </items>
    </pivotField>
    <pivotField showAll="0"/>
    <pivotField dataField="1" showAll="0"/>
    <pivotField showAll="0"/>
    <pivotField axis="axisRow" multipleItemSelectionAllowed="1" showAll="0">
      <items count="5">
        <item h="1" x="0"/>
        <item m="1" x="3"/>
        <item h="1" m="1" x="2"/>
        <item h="1" m="1" x="1"/>
        <item t="default"/>
      </items>
    </pivotField>
    <pivotField showAll="0"/>
    <pivotField showAll="0"/>
    <pivotField axis="axisPage" multipleItemSelectionAllowed="1" showAll="0">
      <items count="3">
        <item x="0"/>
        <item m="1" x="1"/>
        <item t="default"/>
      </items>
    </pivotField>
    <pivotField showAll="0"/>
    <pivotField showAll="0"/>
  </pivotFields>
  <rowFields count="2">
    <field x="8"/>
    <field x="3"/>
  </rowFields>
  <rowItems count="1">
    <i t="grand">
      <x/>
    </i>
  </rowItems>
  <colItems count="1">
    <i/>
  </colItems>
  <pageFields count="1">
    <pageField fld="11" hier="-1"/>
  </pageFields>
  <dataFields count="1">
    <dataField name="Soma de Pontos de História" fld="6" baseField="1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5"/>
  <sheetViews>
    <sheetView showGridLines="0" tabSelected="1" workbookViewId="0">
      <selection activeCell="C15" sqref="C15"/>
    </sheetView>
  </sheetViews>
  <sheetFormatPr defaultRowHeight="110.25" customHeight="1" x14ac:dyDescent="0.2"/>
  <cols>
    <col min="1" max="1" width="34.42578125" style="65" customWidth="1"/>
    <col min="2" max="2" width="8" style="65" bestFit="1" customWidth="1"/>
    <col min="3" max="3" width="26" style="65" customWidth="1"/>
    <col min="4" max="4" width="57.42578125" style="65" customWidth="1"/>
    <col min="5" max="16384" width="9.140625" style="65"/>
  </cols>
  <sheetData>
    <row r="1" spans="1:21" s="32" customFormat="1" ht="81" customHeight="1" x14ac:dyDescent="0.25">
      <c r="A1" s="77" t="s">
        <v>57</v>
      </c>
      <c r="B1" s="78"/>
      <c r="C1" s="78"/>
      <c r="D1" s="79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32" customFormat="1" ht="14.25" x14ac:dyDescent="0.25">
      <c r="A2" s="33"/>
      <c r="B2" s="34"/>
      <c r="C2" s="34"/>
      <c r="D2" s="35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s="37" customFormat="1" ht="18" x14ac:dyDescent="0.2">
      <c r="A3" s="80" t="s">
        <v>63</v>
      </c>
      <c r="B3" s="81"/>
      <c r="C3" s="81"/>
      <c r="D3" s="82"/>
      <c r="E3" s="36"/>
    </row>
    <row r="4" spans="1:21" s="37" customFormat="1" ht="6.75" customHeight="1" x14ac:dyDescent="0.2">
      <c r="A4" s="83"/>
      <c r="B4" s="84"/>
      <c r="C4" s="84"/>
      <c r="D4" s="85"/>
      <c r="E4" s="36"/>
    </row>
    <row r="5" spans="1:21" s="41" customFormat="1" ht="12.75" x14ac:dyDescent="0.25">
      <c r="A5" s="38"/>
      <c r="B5" s="39"/>
      <c r="C5" s="39"/>
      <c r="D5" s="40"/>
      <c r="E5" s="39"/>
    </row>
    <row r="6" spans="1:21" s="44" customFormat="1" ht="14.25" x14ac:dyDescent="0.2">
      <c r="A6" s="42" t="s">
        <v>20</v>
      </c>
      <c r="B6" s="86" t="s">
        <v>21</v>
      </c>
      <c r="C6" s="86"/>
      <c r="D6" s="87"/>
      <c r="E6" s="43"/>
    </row>
    <row r="7" spans="1:21" s="49" customFormat="1" ht="12.75" x14ac:dyDescent="0.2">
      <c r="A7" s="45"/>
      <c r="B7" s="46"/>
      <c r="C7" s="47"/>
      <c r="D7" s="48"/>
      <c r="E7" s="46"/>
    </row>
    <row r="8" spans="1:21" s="49" customFormat="1" ht="15.75" x14ac:dyDescent="0.2">
      <c r="A8" s="70" t="s">
        <v>22</v>
      </c>
      <c r="B8" s="71"/>
      <c r="C8" s="71"/>
      <c r="D8" s="72"/>
      <c r="E8" s="41"/>
    </row>
    <row r="9" spans="1:21" s="49" customFormat="1" ht="14.25" x14ac:dyDescent="0.2">
      <c r="A9" s="50" t="s">
        <v>23</v>
      </c>
      <c r="B9" s="73" t="s">
        <v>19</v>
      </c>
      <c r="C9" s="73"/>
      <c r="D9" s="74"/>
      <c r="E9" s="46"/>
    </row>
    <row r="10" spans="1:21" s="49" customFormat="1" ht="14.25" x14ac:dyDescent="0.2">
      <c r="A10" s="50" t="s">
        <v>24</v>
      </c>
      <c r="B10" s="75">
        <v>43497</v>
      </c>
      <c r="C10" s="75"/>
      <c r="D10" s="76"/>
      <c r="E10" s="46"/>
    </row>
    <row r="11" spans="1:21" s="51" customFormat="1" ht="12.75" x14ac:dyDescent="0.2">
      <c r="A11" s="45"/>
      <c r="B11" s="46"/>
      <c r="C11" s="46"/>
      <c r="D11" s="48"/>
      <c r="E11" s="46"/>
    </row>
    <row r="12" spans="1:21" s="51" customFormat="1" ht="15.75" x14ac:dyDescent="0.2">
      <c r="A12" s="70" t="s">
        <v>25</v>
      </c>
      <c r="B12" s="71"/>
      <c r="C12" s="71"/>
      <c r="D12" s="72"/>
      <c r="E12" s="41"/>
    </row>
    <row r="13" spans="1:21" s="51" customFormat="1" ht="15" x14ac:dyDescent="0.2">
      <c r="A13" s="52" t="s">
        <v>26</v>
      </c>
      <c r="B13" s="53" t="s">
        <v>27</v>
      </c>
      <c r="C13" s="53" t="s">
        <v>11</v>
      </c>
      <c r="D13" s="54" t="s">
        <v>28</v>
      </c>
      <c r="E13" s="55"/>
    </row>
    <row r="14" spans="1:21" s="51" customFormat="1" ht="73.5" customHeight="1" x14ac:dyDescent="0.2">
      <c r="A14" s="56" t="s">
        <v>29</v>
      </c>
      <c r="B14" s="57" t="s">
        <v>30</v>
      </c>
      <c r="C14" s="58" t="s">
        <v>31</v>
      </c>
      <c r="D14" s="59" t="s">
        <v>32</v>
      </c>
      <c r="E14" s="46"/>
    </row>
    <row r="15" spans="1:21" s="51" customFormat="1" ht="12.75" x14ac:dyDescent="0.2">
      <c r="A15" s="56"/>
      <c r="B15" s="57"/>
      <c r="C15" s="58"/>
      <c r="D15" s="59"/>
      <c r="E15" s="46"/>
    </row>
    <row r="16" spans="1:21" s="51" customFormat="1" ht="12.75" x14ac:dyDescent="0.2">
      <c r="A16" s="56"/>
      <c r="B16" s="57"/>
      <c r="C16" s="58"/>
      <c r="D16" s="59"/>
      <c r="E16" s="46"/>
    </row>
    <row r="17" spans="1:1024" s="51" customFormat="1" ht="12.75" x14ac:dyDescent="0.2">
      <c r="A17" s="56"/>
      <c r="B17" s="57"/>
      <c r="C17" s="58"/>
      <c r="D17" s="59"/>
      <c r="E17" s="46"/>
    </row>
    <row r="18" spans="1:1024" s="44" customFormat="1" ht="14.25" x14ac:dyDescent="0.2">
      <c r="A18" s="56"/>
      <c r="B18" s="57"/>
      <c r="C18" s="58"/>
      <c r="D18" s="59"/>
      <c r="E18" s="46"/>
    </row>
    <row r="19" spans="1:1024" ht="15" thickBot="1" x14ac:dyDescent="0.25">
      <c r="A19" s="60"/>
      <c r="B19" s="61"/>
      <c r="C19" s="62"/>
      <c r="D19" s="63"/>
      <c r="E19" s="46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</row>
    <row r="20" spans="1:1024" ht="14.25" x14ac:dyDescent="0.2">
      <c r="A20" s="66"/>
      <c r="B20" s="66"/>
      <c r="C20" s="66"/>
      <c r="D20" s="66"/>
      <c r="E20" s="66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</row>
    <row r="21" spans="1:1024" ht="14.25" x14ac:dyDescent="0.2">
      <c r="A21" s="66"/>
      <c r="B21" s="66"/>
      <c r="C21" s="66"/>
      <c r="D21" s="66"/>
      <c r="E21" s="66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</row>
    <row r="22" spans="1:1024" ht="14.25" x14ac:dyDescent="0.2"/>
    <row r="23" spans="1:1024" ht="14.25" x14ac:dyDescent="0.2"/>
    <row r="24" spans="1:1024" ht="14.25" x14ac:dyDescent="0.2"/>
    <row r="25" spans="1:1024" ht="14.25" x14ac:dyDescent="0.2"/>
  </sheetData>
  <mergeCells count="8">
    <mergeCell ref="A8:D8"/>
    <mergeCell ref="B9:D9"/>
    <mergeCell ref="B10:D10"/>
    <mergeCell ref="A12:D12"/>
    <mergeCell ref="A1:D1"/>
    <mergeCell ref="A3:D3"/>
    <mergeCell ref="A4:D4"/>
    <mergeCell ref="B6:D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"/>
  <sheetViews>
    <sheetView showGridLines="0" workbookViewId="0">
      <selection activeCell="B19" sqref="B19"/>
    </sheetView>
  </sheetViews>
  <sheetFormatPr defaultRowHeight="14.25" x14ac:dyDescent="0.25"/>
  <cols>
    <col min="1" max="1" width="17.85546875" style="25" customWidth="1"/>
    <col min="2" max="2" width="16" style="25" bestFit="1" customWidth="1"/>
    <col min="3" max="4" width="16" style="25" customWidth="1"/>
    <col min="5" max="5" width="35.85546875" style="25" customWidth="1"/>
    <col min="6" max="6" width="13" style="25" customWidth="1"/>
    <col min="7" max="7" width="17.42578125" style="25" bestFit="1" customWidth="1"/>
    <col min="8" max="8" width="35.85546875" style="25" customWidth="1"/>
    <col min="9" max="9" width="11.5703125" style="25" customWidth="1"/>
    <col min="10" max="10" width="18.28515625" style="25" customWidth="1"/>
    <col min="11" max="11" width="18.7109375" style="25" bestFit="1" customWidth="1"/>
    <col min="12" max="12" width="36.7109375" style="25" bestFit="1" customWidth="1"/>
    <col min="13" max="13" width="18.28515625" style="25" customWidth="1"/>
    <col min="14" max="14" width="19.140625" style="25" customWidth="1"/>
    <col min="15" max="16384" width="9.140625" style="25"/>
  </cols>
  <sheetData>
    <row r="1" spans="1:14" ht="117" customHeight="1" thickBot="1" x14ac:dyDescent="0.3">
      <c r="A1" s="92" t="s">
        <v>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1:14" ht="15" x14ac:dyDescent="0.2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s="67" customFormat="1" ht="45" x14ac:dyDescent="0.25">
      <c r="A3" s="26" t="s">
        <v>40</v>
      </c>
      <c r="B3" s="26" t="s">
        <v>53</v>
      </c>
      <c r="C3" s="26" t="s">
        <v>58</v>
      </c>
      <c r="D3" s="26" t="s">
        <v>59</v>
      </c>
      <c r="E3" s="26" t="s">
        <v>47</v>
      </c>
      <c r="F3" s="26" t="s">
        <v>12</v>
      </c>
      <c r="G3" s="26" t="s">
        <v>43</v>
      </c>
      <c r="H3" s="26" t="s">
        <v>62</v>
      </c>
      <c r="I3" s="26" t="s">
        <v>13</v>
      </c>
      <c r="J3" s="26" t="s">
        <v>55</v>
      </c>
      <c r="K3" s="26" t="s">
        <v>39</v>
      </c>
      <c r="L3" s="26" t="s">
        <v>16</v>
      </c>
      <c r="M3" s="26" t="s">
        <v>56</v>
      </c>
      <c r="N3" s="26" t="s">
        <v>45</v>
      </c>
    </row>
    <row r="4" spans="1:14" s="67" customFormat="1" ht="63.75" x14ac:dyDescent="0.25">
      <c r="A4" s="69" t="s">
        <v>29</v>
      </c>
      <c r="B4" s="28" t="s">
        <v>54</v>
      </c>
      <c r="C4" s="28" t="s">
        <v>60</v>
      </c>
      <c r="D4" s="28" t="s">
        <v>61</v>
      </c>
      <c r="E4" s="28" t="s">
        <v>34</v>
      </c>
      <c r="F4" s="28" t="s">
        <v>42</v>
      </c>
      <c r="G4" s="28" t="s">
        <v>35</v>
      </c>
      <c r="H4" s="28" t="s">
        <v>36</v>
      </c>
      <c r="I4" s="28" t="s">
        <v>37</v>
      </c>
      <c r="J4" s="69" t="s">
        <v>29</v>
      </c>
      <c r="K4" s="28" t="s">
        <v>44</v>
      </c>
      <c r="L4" s="28" t="s">
        <v>38</v>
      </c>
      <c r="M4" s="69" t="s">
        <v>29</v>
      </c>
      <c r="N4" s="69" t="s">
        <v>29</v>
      </c>
    </row>
    <row r="5" spans="1:14" s="67" customFormat="1" x14ac:dyDescent="0.25">
      <c r="A5" s="69"/>
      <c r="B5" s="28"/>
      <c r="C5" s="28"/>
      <c r="D5" s="28"/>
      <c r="E5" s="28"/>
      <c r="F5" s="28"/>
      <c r="G5" s="28"/>
      <c r="H5" s="28"/>
      <c r="I5" s="28"/>
      <c r="J5" s="69"/>
      <c r="K5" s="28"/>
      <c r="L5" s="28"/>
      <c r="M5" s="69"/>
      <c r="N5" s="69"/>
    </row>
    <row r="6" spans="1:14" s="67" customFormat="1" x14ac:dyDescent="0.25">
      <c r="A6" s="69"/>
      <c r="B6" s="28"/>
      <c r="C6" s="28"/>
      <c r="D6" s="28"/>
      <c r="E6" s="28"/>
      <c r="F6" s="28"/>
      <c r="G6" s="28"/>
      <c r="H6" s="28"/>
      <c r="I6" s="28"/>
      <c r="J6" s="69"/>
      <c r="K6" s="28"/>
      <c r="L6" s="28"/>
      <c r="M6" s="69"/>
      <c r="N6" s="69"/>
    </row>
    <row r="7" spans="1:14" s="67" customFormat="1" x14ac:dyDescent="0.25">
      <c r="A7" s="69"/>
      <c r="B7" s="28"/>
      <c r="C7" s="28"/>
      <c r="D7" s="28"/>
      <c r="E7" s="28"/>
      <c r="F7" s="28"/>
      <c r="G7" s="28"/>
      <c r="H7" s="28"/>
      <c r="I7" s="28"/>
      <c r="J7" s="69"/>
      <c r="K7" s="28"/>
      <c r="L7" s="28"/>
      <c r="M7" s="69"/>
      <c r="N7" s="69"/>
    </row>
    <row r="8" spans="1:14" s="67" customFormat="1" x14ac:dyDescent="0.25">
      <c r="A8" s="69"/>
      <c r="B8" s="28"/>
      <c r="C8" s="28"/>
      <c r="D8" s="28"/>
      <c r="E8" s="28"/>
      <c r="F8" s="28"/>
      <c r="G8" s="28"/>
      <c r="H8" s="28"/>
      <c r="I8" s="28"/>
      <c r="J8" s="69"/>
      <c r="K8" s="28"/>
      <c r="L8" s="28"/>
      <c r="M8" s="69"/>
      <c r="N8" s="69"/>
    </row>
    <row r="9" spans="1:14" s="67" customFormat="1" x14ac:dyDescent="0.25">
      <c r="A9" s="69"/>
      <c r="B9" s="28"/>
      <c r="C9" s="28"/>
      <c r="D9" s="28"/>
      <c r="E9" s="28"/>
      <c r="F9" s="28"/>
      <c r="G9" s="28"/>
      <c r="H9" s="28"/>
      <c r="I9" s="28"/>
      <c r="J9" s="69"/>
      <c r="K9" s="28"/>
      <c r="L9" s="28"/>
      <c r="M9" s="69"/>
      <c r="N9" s="69"/>
    </row>
    <row r="10" spans="1:14" s="67" customFormat="1" x14ac:dyDescent="0.25">
      <c r="A10" s="69"/>
      <c r="B10" s="28"/>
      <c r="C10" s="28"/>
      <c r="D10" s="28"/>
      <c r="E10" s="28"/>
      <c r="F10" s="28"/>
      <c r="G10" s="28"/>
      <c r="H10" s="28"/>
      <c r="I10" s="28"/>
      <c r="J10" s="69"/>
      <c r="K10" s="28"/>
      <c r="L10" s="28"/>
      <c r="M10" s="69"/>
      <c r="N10" s="69"/>
    </row>
    <row r="11" spans="1:14" s="67" customFormat="1" x14ac:dyDescent="0.25">
      <c r="A11" s="69"/>
      <c r="B11" s="28"/>
      <c r="C11" s="28"/>
      <c r="D11" s="28"/>
      <c r="E11" s="28"/>
      <c r="F11" s="28"/>
      <c r="G11" s="28"/>
      <c r="H11" s="28"/>
      <c r="I11" s="28"/>
      <c r="J11" s="69"/>
      <c r="K11" s="28"/>
      <c r="L11" s="28"/>
      <c r="M11" s="69"/>
      <c r="N11" s="69"/>
    </row>
    <row r="12" spans="1:14" x14ac:dyDescent="0.25">
      <c r="A12" s="29" t="s">
        <v>3</v>
      </c>
      <c r="B12" s="29" t="s">
        <v>3</v>
      </c>
      <c r="C12" s="29"/>
      <c r="D12" s="29"/>
      <c r="E12" s="29" t="s">
        <v>3</v>
      </c>
      <c r="F12" s="30" t="s">
        <v>3</v>
      </c>
      <c r="G12" s="30">
        <f>SUM(G4:G11)</f>
        <v>0</v>
      </c>
      <c r="H12" s="30" t="s">
        <v>3</v>
      </c>
      <c r="I12" s="30" t="s">
        <v>3</v>
      </c>
      <c r="J12" s="30" t="s">
        <v>3</v>
      </c>
      <c r="K12" s="30" t="s">
        <v>3</v>
      </c>
      <c r="L12" s="30" t="s">
        <v>3</v>
      </c>
      <c r="M12" s="30" t="s">
        <v>3</v>
      </c>
      <c r="N12" s="30" t="s">
        <v>3</v>
      </c>
    </row>
    <row r="13" spans="1:14" ht="5.25" customHeight="1" x14ac:dyDescent="0.25"/>
    <row r="14" spans="1:14" x14ac:dyDescent="0.25">
      <c r="A14" s="88" t="s">
        <v>17</v>
      </c>
      <c r="B14" s="88"/>
      <c r="C14" s="88"/>
      <c r="D14" s="88"/>
      <c r="E14" s="88"/>
      <c r="F14" s="88"/>
      <c r="G14" s="95" t="s">
        <v>18</v>
      </c>
      <c r="H14" s="95"/>
      <c r="I14" s="95"/>
      <c r="J14" s="95"/>
      <c r="K14" s="95"/>
      <c r="L14" s="95"/>
      <c r="M14" s="27" t="s">
        <v>41</v>
      </c>
      <c r="N14" s="27" t="s">
        <v>41</v>
      </c>
    </row>
  </sheetData>
  <mergeCells count="4">
    <mergeCell ref="A14:F14"/>
    <mergeCell ref="A2:N2"/>
    <mergeCell ref="A1:N1"/>
    <mergeCell ref="G14:L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14B2F-BE93-46B2-8205-D82D417D8E92}">
  <dimension ref="A1:F8"/>
  <sheetViews>
    <sheetView showGridLines="0" zoomScaleNormal="100" workbookViewId="0">
      <selection activeCell="A4" sqref="A4"/>
    </sheetView>
  </sheetViews>
  <sheetFormatPr defaultRowHeight="15" x14ac:dyDescent="0.25"/>
  <cols>
    <col min="1" max="1" width="25.28515625" bestFit="1" customWidth="1"/>
    <col min="2" max="2" width="48.7109375" bestFit="1" customWidth="1"/>
    <col min="3" max="4" width="10.7109375" bestFit="1" customWidth="1"/>
  </cols>
  <sheetData>
    <row r="1" spans="1:6" s="21" customFormat="1" ht="117" customHeight="1" thickBot="1" x14ac:dyDescent="0.3">
      <c r="A1" s="96" t="s">
        <v>33</v>
      </c>
      <c r="B1" s="97"/>
      <c r="C1" s="97"/>
      <c r="D1" s="97"/>
      <c r="E1" s="97"/>
      <c r="F1" s="98"/>
    </row>
    <row r="2" spans="1:6" s="21" customFormat="1" x14ac:dyDescent="0.25">
      <c r="A2" s="99" t="s">
        <v>48</v>
      </c>
      <c r="B2" s="100"/>
      <c r="C2" s="100"/>
      <c r="D2" s="100"/>
      <c r="E2" s="100"/>
      <c r="F2" s="101"/>
    </row>
    <row r="4" spans="1:6" x14ac:dyDescent="0.25">
      <c r="A4" s="23" t="s">
        <v>13</v>
      </c>
      <c r="B4" t="s">
        <v>37</v>
      </c>
    </row>
    <row r="6" spans="1:6" x14ac:dyDescent="0.25">
      <c r="A6" s="23" t="s">
        <v>49</v>
      </c>
      <c r="B6" t="s">
        <v>51</v>
      </c>
    </row>
    <row r="7" spans="1:6" x14ac:dyDescent="0.25">
      <c r="A7" s="24" t="s">
        <v>61</v>
      </c>
      <c r="B7" s="68">
        <v>0</v>
      </c>
    </row>
    <row r="8" spans="1:6" x14ac:dyDescent="0.25">
      <c r="A8" s="24" t="s">
        <v>50</v>
      </c>
      <c r="B8" s="68">
        <v>0</v>
      </c>
    </row>
  </sheetData>
  <mergeCells count="2">
    <mergeCell ref="A1:F1"/>
    <mergeCell ref="A2:F2"/>
  </mergeCells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1277D-BA16-4960-B41D-2D34B7E4EC93}">
  <dimension ref="A1:E7"/>
  <sheetViews>
    <sheetView showGridLines="0" workbookViewId="0">
      <selection activeCell="B4" sqref="B4"/>
    </sheetView>
  </sheetViews>
  <sheetFormatPr defaultRowHeight="15" x14ac:dyDescent="0.25"/>
  <cols>
    <col min="1" max="1" width="18" bestFit="1" customWidth="1"/>
    <col min="2" max="2" width="50.140625" bestFit="1" customWidth="1"/>
    <col min="3" max="4" width="10.7109375" bestFit="1" customWidth="1"/>
  </cols>
  <sheetData>
    <row r="1" spans="1:5" s="21" customFormat="1" ht="117" customHeight="1" thickBot="1" x14ac:dyDescent="0.3">
      <c r="A1" s="96" t="s">
        <v>33</v>
      </c>
      <c r="B1" s="97"/>
      <c r="C1" s="97"/>
      <c r="D1" s="97"/>
      <c r="E1" s="98"/>
    </row>
    <row r="2" spans="1:5" s="21" customFormat="1" x14ac:dyDescent="0.25">
      <c r="A2" s="99" t="s">
        <v>52</v>
      </c>
      <c r="B2" s="100"/>
      <c r="C2" s="100"/>
      <c r="D2" s="100"/>
      <c r="E2" s="101"/>
    </row>
    <row r="4" spans="1:5" x14ac:dyDescent="0.25">
      <c r="A4" s="23" t="s">
        <v>16</v>
      </c>
      <c r="B4" t="s">
        <v>38</v>
      </c>
    </row>
    <row r="6" spans="1:5" x14ac:dyDescent="0.25">
      <c r="A6" s="23" t="s">
        <v>49</v>
      </c>
      <c r="B6" t="s">
        <v>51</v>
      </c>
    </row>
    <row r="7" spans="1:5" x14ac:dyDescent="0.25">
      <c r="A7" s="24" t="s">
        <v>50</v>
      </c>
      <c r="B7" s="68"/>
    </row>
  </sheetData>
  <mergeCells count="2">
    <mergeCell ref="A1:E1"/>
    <mergeCell ref="A2:E2"/>
  </mergeCells>
  <pageMargins left="0.511811024" right="0.511811024" top="0.78740157499999996" bottom="0.78740157499999996" header="0.31496062000000002" footer="0.31496062000000002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showGridLines="0" workbookViewId="0">
      <selection activeCell="E11" sqref="E11"/>
    </sheetView>
  </sheetViews>
  <sheetFormatPr defaultRowHeight="15" x14ac:dyDescent="0.25"/>
  <cols>
    <col min="1" max="1" width="23.85546875" bestFit="1" customWidth="1"/>
  </cols>
  <sheetData>
    <row r="1" spans="1:6" ht="78.75" customHeight="1" thickBot="1" x14ac:dyDescent="0.3">
      <c r="A1" s="22" t="s">
        <v>46</v>
      </c>
    </row>
    <row r="2" spans="1:6" x14ac:dyDescent="0.25">
      <c r="A2" s="1" t="s">
        <v>7</v>
      </c>
      <c r="B2" s="102" t="s">
        <v>0</v>
      </c>
      <c r="C2" s="102"/>
      <c r="D2" s="102"/>
      <c r="E2" s="102"/>
      <c r="F2" s="2" t="s">
        <v>1</v>
      </c>
    </row>
    <row r="3" spans="1:6" x14ac:dyDescent="0.25">
      <c r="A3" s="3" t="s">
        <v>2</v>
      </c>
      <c r="B3" s="4"/>
      <c r="C3" s="4"/>
      <c r="D3" s="4"/>
      <c r="E3" s="4"/>
      <c r="F3" s="5"/>
    </row>
    <row r="4" spans="1:6" x14ac:dyDescent="0.25">
      <c r="A4" s="6" t="s">
        <v>8</v>
      </c>
      <c r="B4" s="7"/>
      <c r="C4" s="7"/>
      <c r="D4" s="7"/>
      <c r="E4" s="7"/>
      <c r="F4" s="8"/>
    </row>
    <row r="5" spans="1:6" x14ac:dyDescent="0.25">
      <c r="A5" s="16" t="s">
        <v>10</v>
      </c>
      <c r="B5" s="17"/>
      <c r="C5" s="17"/>
      <c r="D5" s="17"/>
      <c r="E5" s="17"/>
      <c r="F5" s="18"/>
    </row>
    <row r="6" spans="1:6" x14ac:dyDescent="0.25">
      <c r="A6" s="9" t="s">
        <v>4</v>
      </c>
      <c r="B6" s="10"/>
      <c r="C6" s="10"/>
      <c r="D6" s="10"/>
      <c r="E6" s="10"/>
      <c r="F6" s="11"/>
    </row>
    <row r="7" spans="1:6" x14ac:dyDescent="0.25">
      <c r="A7" s="9" t="s">
        <v>5</v>
      </c>
      <c r="B7" s="10"/>
      <c r="C7" s="10"/>
      <c r="D7" s="10"/>
      <c r="E7" s="10"/>
      <c r="F7" s="11"/>
    </row>
    <row r="8" spans="1:6" x14ac:dyDescent="0.25">
      <c r="A8" s="9" t="s">
        <v>9</v>
      </c>
      <c r="B8" s="10"/>
      <c r="C8" s="10"/>
      <c r="D8" s="10"/>
      <c r="E8" s="10"/>
      <c r="F8" s="12"/>
    </row>
    <row r="9" spans="1:6" ht="15.75" thickBot="1" x14ac:dyDescent="0.3">
      <c r="A9" s="13" t="s">
        <v>6</v>
      </c>
      <c r="B9" s="14" t="e">
        <f>($F$4-B6)/(B7/B8)</f>
        <v>#DIV/0!</v>
      </c>
      <c r="C9" s="14" t="e">
        <f>($F$4-C6)/(C7/C8)</f>
        <v>#DIV/0!</v>
      </c>
      <c r="D9" s="14" t="e">
        <f>($F$4-D6)/(D7/D8)</f>
        <v>#DIV/0!</v>
      </c>
      <c r="E9" s="14" t="e">
        <f>($F$4-E6)/(E7/E8)</f>
        <v>#DIV/0!</v>
      </c>
      <c r="F9" s="15" t="s">
        <v>3</v>
      </c>
    </row>
    <row r="11" spans="1:6" x14ac:dyDescent="0.25">
      <c r="A11" s="19" t="s">
        <v>15</v>
      </c>
      <c r="B11" s="20">
        <f>$F$4-B4</f>
        <v>0</v>
      </c>
      <c r="C11" s="20">
        <f>$F$4-SUM($B4:C4)</f>
        <v>0</v>
      </c>
      <c r="D11" s="20">
        <f>$F$4-SUM($B4:D4)</f>
        <v>0</v>
      </c>
      <c r="E11" s="20">
        <f>$F$4-SUM($B4:E4)</f>
        <v>0</v>
      </c>
      <c r="F11" s="20"/>
    </row>
    <row r="12" spans="1:6" x14ac:dyDescent="0.25">
      <c r="A12" s="19" t="s">
        <v>14</v>
      </c>
      <c r="B12" s="10">
        <f>$F$6-B5</f>
        <v>0</v>
      </c>
      <c r="C12" s="20">
        <f>$F$4-SUM($B5:C5)</f>
        <v>0</v>
      </c>
      <c r="D12" s="20">
        <f>$F$4-SUM($B5:D5)</f>
        <v>0</v>
      </c>
      <c r="E12" s="20">
        <f>$F$4-SUM($B5:E5)</f>
        <v>0</v>
      </c>
    </row>
    <row r="13" spans="1:6" x14ac:dyDescent="0.25">
      <c r="A13" s="19"/>
    </row>
  </sheetData>
  <mergeCells count="1">
    <mergeCell ref="B2:E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Histórico de Revisões</vt:lpstr>
      <vt:lpstr>Backlog de Produto</vt:lpstr>
      <vt:lpstr>Bkl Visão Sprint</vt:lpstr>
      <vt:lpstr>Bkl Visão Release</vt:lpstr>
      <vt:lpstr>Indicador_xpto</vt:lpstr>
    </vt:vector>
  </TitlesOfParts>
  <Company>RSI Informática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Backlog de Produto</dc:title>
  <dc:subject>MDS Ágil DATASUS</dc:subject>
  <dc:creator>RSI Informática</dc:creator>
  <cp:keywords>MDS Ágil DATASUS</cp:keywords>
  <dc:description>Backlog de Produto</dc:description>
  <cp:lastModifiedBy>Fabrício Ferreira Martins</cp:lastModifiedBy>
  <dcterms:created xsi:type="dcterms:W3CDTF">2016-09-04T10:34:06Z</dcterms:created>
  <dcterms:modified xsi:type="dcterms:W3CDTF">2019-03-29T18:37:42Z</dcterms:modified>
  <cp:category>Metodologia</cp:category>
</cp:coreProperties>
</file>